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<sst xmlns="http://schemas.openxmlformats.org/spreadsheetml/2006/main" count="464" uniqueCount="134">
  <si>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</si>
  <si>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</si>
  <si>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</si>
  <si>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</si>
  <si>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</si>
  <si>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</si>
  <si>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</si>
  <si>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</si>
  <si>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</si>
  <si>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</si>
  <si>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</si>
  <si>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</si>
  <si>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</si>
  <si>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</si>
  <si>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</si>
  <si>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</si>
  <si>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</si>
  <si>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</si>
  <si>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</si>
  <si>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</si>
  <si>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</si>
  <si>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</si>
  <si>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</si>
  <si>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</si>
  <si>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</si>
  <si>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</si>
  <si>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</si>
  <si>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</si>
  <si>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</si>
  <si>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</si>
  <si>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</si>
  <si>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</si>
  <si>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</si>
  <si>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</si>
  <si>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</si>
  <si>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</si>
  <si>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</si>
  <si>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</si>
  <si>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</si>
  <si>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</si>
  <si>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</si>
  <si>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</si>
  <si>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</si>
  <si>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</si>
  <si>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</si>
  <si>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</si>
  <si>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</si>
  <si>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</si>
  <si>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</si>
  <si>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</si>
  <si>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</si>
  <si>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</si>
  <si>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</si>
  <si>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</si>
  <si>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</si>
  <si>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</si>
  <si>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</si>
  <si>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</si>
  <si>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</si>
  <si>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</si>
  <si>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</si>
  <si>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</si>
  <si>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</si>
  <si>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</si>
  <si>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</si>
  <si>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</si>
  <si>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</si>
  <si>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</si>
  <si>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</si>
  <si>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</si>
  <si>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</si>
  <si>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</si>
  <si>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</si>
  <si>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</si>
  <si>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</si>
  <si>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</si>
  <si>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</si>
  <si>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</si>
  <si>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</si>
  <si>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</si>
  <si>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</si>
  <si>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</si>
  <si>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</si>
  <si>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</si>
  <si>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</si>
  <si>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</si>
  <si>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</si>
  <si>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</si>
  <si>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</si>
  <si>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</si>
  <si>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</si>
  <si>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</si>
  <si>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</si>
  <si>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</si>
  <si>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</si>
  <si>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</si>
  <si>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</si>
  <si>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</si>
  <si>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</si>
  <si>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</si>
  <si>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</si>
  <si>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</si>
  <si>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</si>
  <si>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</si>
  <si>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</si>
  <si>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</si>
  <si>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</si>
  <si>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</si>
  <si>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</si>
  <si>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</si>
  <si>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</si>
  <si>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</si>
  <si>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</si>
  <si>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</si>
  <si>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</si>
  <si>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</si>
  <si>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</si>
  <si>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</si>
  <si>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</si>
  <si>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</si>
  <si>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</si>
  <si>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</si>
  <si>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</si>
  <si>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</si>
  <si>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</si>
  <si>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</si>
  <si>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</si>
  <si>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</si>
  <si>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</si>
  <si>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21.12.2018</t>
  </si>
  <si>
    <r>
      <t xml:space="preserve">станом на 21.12.2018р.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</si>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</sst>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7186684"/>
        <c:axId val="64481277"/>
      </c:lineChart>
      <c:catAx>
        <c:axId val="7186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81277"/>
        <c:crosses val="autoZero"/>
        <c:auto val="0"/>
        <c:lblOffset val="100"/>
        <c:tickLblSkip val="1"/>
        <c:noMultiLvlLbl val="0"/>
      </c:catAx>
      <c:valAx>
        <c:axId val="644812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866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7381838"/>
        <c:axId val="59920591"/>
      </c:lineChart>
      <c:catAx>
        <c:axId val="47381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0591"/>
        <c:crosses val="autoZero"/>
        <c:auto val="0"/>
        <c:lblOffset val="100"/>
        <c:tickLblSkip val="1"/>
        <c:noMultiLvlLbl val="0"/>
      </c:catAx>
      <c:valAx>
        <c:axId val="5992059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8183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524304"/>
        <c:axId val="29862033"/>
      </c:lineChart>
      <c:catAx>
        <c:axId val="2524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62033"/>
        <c:crosses val="autoZero"/>
        <c:auto val="0"/>
        <c:lblOffset val="100"/>
        <c:tickLblSkip val="1"/>
        <c:noMultiLvlLbl val="0"/>
      </c:catAx>
      <c:valAx>
        <c:axId val="2986203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43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61983954"/>
        <c:axId val="2425171"/>
      </c:lineChart>
      <c:catAx>
        <c:axId val="619839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5171"/>
        <c:crosses val="autoZero"/>
        <c:auto val="0"/>
        <c:lblOffset val="100"/>
        <c:tickLblSkip val="1"/>
        <c:noMultiLvlLbl val="0"/>
      </c:catAx>
      <c:valAx>
        <c:axId val="242517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839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3418388"/>
        <c:axId val="45800213"/>
      </c:bar3DChart>
      <c:catAx>
        <c:axId val="2341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00213"/>
        <c:crosses val="autoZero"/>
        <c:auto val="1"/>
        <c:lblOffset val="100"/>
        <c:tickLblSkip val="1"/>
        <c:noMultiLvlLbl val="0"/>
      </c:catAx>
      <c:valAx>
        <c:axId val="45800213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18388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223830"/>
        <c:axId val="31045079"/>
      </c:bar3DChart>
      <c:catAx>
        <c:axId val="24223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45079"/>
        <c:crosses val="autoZero"/>
        <c:auto val="1"/>
        <c:lblOffset val="100"/>
        <c:tickLblSkip val="1"/>
        <c:noMultiLvlLbl val="0"/>
      </c:catAx>
      <c:valAx>
        <c:axId val="31045079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383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0533438"/>
        <c:axId val="38516415"/>
      </c:lineChart>
      <c:catAx>
        <c:axId val="30533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16415"/>
        <c:crosses val="autoZero"/>
        <c:auto val="0"/>
        <c:lblOffset val="100"/>
        <c:tickLblSkip val="1"/>
        <c:noMultiLvlLbl val="0"/>
      </c:catAx>
      <c:valAx>
        <c:axId val="385164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334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0539008"/>
        <c:axId val="59967105"/>
      </c:lineChart>
      <c:catAx>
        <c:axId val="205390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7105"/>
        <c:crosses val="autoZero"/>
        <c:auto val="0"/>
        <c:lblOffset val="100"/>
        <c:tickLblSkip val="1"/>
        <c:noMultiLvlLbl val="0"/>
      </c:catAx>
      <c:valAx>
        <c:axId val="599671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390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547714"/>
        <c:axId val="25057091"/>
      </c:lineChart>
      <c:catAx>
        <c:axId val="5547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7091"/>
        <c:crosses val="autoZero"/>
        <c:auto val="0"/>
        <c:lblOffset val="100"/>
        <c:tickLblSkip val="1"/>
        <c:noMultiLvlLbl val="0"/>
      </c:catAx>
      <c:valAx>
        <c:axId val="2505709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77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8098180"/>
        <c:axId val="35531013"/>
      </c:lineChart>
      <c:catAx>
        <c:axId val="180981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31013"/>
        <c:crosses val="autoZero"/>
        <c:auto val="0"/>
        <c:lblOffset val="100"/>
        <c:tickLblSkip val="1"/>
        <c:noMultiLvlLbl val="0"/>
      </c:catAx>
      <c:valAx>
        <c:axId val="3553101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981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7814470"/>
        <c:axId val="63110087"/>
      </c:lineChart>
      <c:catAx>
        <c:axId val="278144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0087"/>
        <c:crosses val="autoZero"/>
        <c:auto val="0"/>
        <c:lblOffset val="100"/>
        <c:tickLblSkip val="1"/>
        <c:noMultiLvlLbl val="0"/>
      </c:catAx>
      <c:valAx>
        <c:axId val="6311008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144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8514952"/>
        <c:axId val="16600969"/>
      </c:lineChart>
      <c:catAx>
        <c:axId val="8514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0969"/>
        <c:crosses val="autoZero"/>
        <c:auto val="0"/>
        <c:lblOffset val="100"/>
        <c:tickLblSkip val="1"/>
        <c:noMultiLvlLbl val="0"/>
      </c:catAx>
      <c:valAx>
        <c:axId val="1660096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149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321162"/>
        <c:axId val="10331211"/>
      </c:lineChart>
      <c:catAx>
        <c:axId val="53211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1211"/>
        <c:crosses val="autoZero"/>
        <c:auto val="0"/>
        <c:lblOffset val="100"/>
        <c:tickLblSkip val="1"/>
        <c:noMultiLvlLbl val="0"/>
      </c:catAx>
      <c:valAx>
        <c:axId val="1033121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11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40076"/>
        <c:axId val="28604941"/>
      </c:lineChart>
      <c:catAx>
        <c:axId val="4400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04941"/>
        <c:crosses val="autoZero"/>
        <c:auto val="0"/>
        <c:lblOffset val="100"/>
        <c:tickLblSkip val="1"/>
        <c:noMultiLvlLbl val="0"/>
      </c:catAx>
      <c:valAx>
        <c:axId val="2860494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7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1 604 379,1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- 98 330,7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- 88 678,0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5539.090714285715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5539.1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5539.1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5539.1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5539.1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5539.1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5539.1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5539.1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5539.1</v>
      </c>
      <c r="R12" s="69">
        <v>0</v>
      </c>
      <c r="S12" s="65">
        <v>0</v>
      </c>
      <c r="T12" s="70">
        <v>0</v>
      </c>
      <c r="U12" s="143">
        <v>2</v>
      </c>
      <c r="V12" s="144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5539.1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5539.1</v>
      </c>
      <c r="R14" s="69">
        <v>0</v>
      </c>
      <c r="S14" s="65">
        <v>0</v>
      </c>
      <c r="T14" s="74">
        <v>11.6</v>
      </c>
      <c r="U14" s="143">
        <v>0</v>
      </c>
      <c r="V14" s="144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5539.1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26.540000000000198</v>
      </c>
      <c r="N16" s="65">
        <v>5616.24</v>
      </c>
      <c r="O16" s="72">
        <v>5900</v>
      </c>
      <c r="P16" s="3">
        <f t="shared" si="2"/>
        <v>0.9519050847457626</v>
      </c>
      <c r="Q16" s="2">
        <v>5539.1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43454</v>
      </c>
      <c r="B17" s="65">
        <v>4944.6</v>
      </c>
      <c r="C17" s="70">
        <v>323</v>
      </c>
      <c r="D17" s="106">
        <v>37.6</v>
      </c>
      <c r="E17" s="106">
        <f t="shared" si="0"/>
        <v>285.4</v>
      </c>
      <c r="F17" s="78">
        <v>50.3</v>
      </c>
      <c r="G17" s="78">
        <v>907.7</v>
      </c>
      <c r="H17" s="65">
        <v>461.95</v>
      </c>
      <c r="I17" s="78">
        <v>59</v>
      </c>
      <c r="J17" s="78">
        <v>26.8</v>
      </c>
      <c r="K17" s="78">
        <v>0</v>
      </c>
      <c r="L17" s="78">
        <v>1014</v>
      </c>
      <c r="M17" s="65">
        <f t="shared" si="1"/>
        <v>21.289999999999736</v>
      </c>
      <c r="N17" s="65">
        <v>7808.64</v>
      </c>
      <c r="O17" s="65">
        <v>10300</v>
      </c>
      <c r="P17" s="3">
        <f t="shared" si="2"/>
        <v>0.7581203883495146</v>
      </c>
      <c r="Q17" s="2">
        <v>5539.1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5539.1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5539.1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5539.1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5539.1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5539.1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5539.1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53761.399999999994</v>
      </c>
      <c r="C24" s="85">
        <f t="shared" si="4"/>
        <v>3863.9</v>
      </c>
      <c r="D24" s="107">
        <f t="shared" si="4"/>
        <v>393.7</v>
      </c>
      <c r="E24" s="107">
        <f t="shared" si="4"/>
        <v>3470.2000000000003</v>
      </c>
      <c r="F24" s="85">
        <f t="shared" si="4"/>
        <v>337.40000000000003</v>
      </c>
      <c r="G24" s="85">
        <f t="shared" si="4"/>
        <v>5296.299999999999</v>
      </c>
      <c r="H24" s="85">
        <f t="shared" si="4"/>
        <v>9286.55</v>
      </c>
      <c r="I24" s="85">
        <f t="shared" si="4"/>
        <v>999.1999999999999</v>
      </c>
      <c r="J24" s="85">
        <f t="shared" si="4"/>
        <v>428.69999999999993</v>
      </c>
      <c r="K24" s="85">
        <f t="shared" si="4"/>
        <v>630.7</v>
      </c>
      <c r="L24" s="85">
        <f t="shared" si="4"/>
        <v>2653.3</v>
      </c>
      <c r="M24" s="84">
        <f t="shared" si="4"/>
        <v>289.8199999999994</v>
      </c>
      <c r="N24" s="84">
        <f t="shared" si="4"/>
        <v>77547.27</v>
      </c>
      <c r="O24" s="84">
        <f t="shared" si="4"/>
        <v>162200</v>
      </c>
      <c r="P24" s="86">
        <f>N24/O24</f>
        <v>0.4780966091245376</v>
      </c>
      <c r="Q24" s="2"/>
      <c r="R24" s="75">
        <f>SUM(R4:R23)</f>
        <v>11</v>
      </c>
      <c r="S24" s="75">
        <f>SUM(S4:S23)</f>
        <v>0</v>
      </c>
      <c r="T24" s="75">
        <f>SUM(T4:T23)</f>
        <v>11.6</v>
      </c>
      <c r="U24" s="157">
        <f>SUM(U4:U23)</f>
        <v>3</v>
      </c>
      <c r="V24" s="158"/>
      <c r="W24" s="119">
        <f>SUM(W4:W23)</f>
        <v>0</v>
      </c>
      <c r="X24" s="111">
        <f>R24+S24+U24+T24+V24+W24</f>
        <v>25.6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43455</v>
      </c>
      <c r="S29" s="161">
        <v>9515.718789999999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43455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0</v>
      </c>
      <c r="B29" s="45">
        <v>108239.12883</v>
      </c>
      <c r="C29" s="45">
        <v>2089.02</v>
      </c>
      <c r="D29" s="45">
        <v>1597.1650000000009</v>
      </c>
      <c r="E29" s="45">
        <v>1597.17</v>
      </c>
      <c r="F29" s="45">
        <v>16464.06468</v>
      </c>
      <c r="G29" s="45">
        <v>14560.17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18268.36</v>
      </c>
      <c r="N29" s="47">
        <f>M29-L29</f>
        <v>-108055.99851</v>
      </c>
      <c r="O29" s="173">
        <f>грудень!S29</f>
        <v>9515.718789999999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938899.18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179195.87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268548.71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32383.01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123922.23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14452.31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39846.95000000023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1604379.0700000003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2089.02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14560.17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7" sqref="G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2018-12-21T09:21:58Z</dcterms:modified>
  <cp:category/>
  <cp:version/>
  <cp:contentType/>
  <cp:contentStatus/>
</cp:coreProperties>
</file>